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IPM\6. Operations\Client Work\Cash Flows\"/>
    </mc:Choice>
  </mc:AlternateContent>
  <bookViews>
    <workbookView xWindow="0" yWindow="0" windowWidth="25170" windowHeight="1039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  <c r="C79" i="1" l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O80" i="1"/>
  <c r="O24" i="1" s="1"/>
  <c r="O39" i="1" s="1"/>
  <c r="N80" i="1"/>
  <c r="N24" i="1" s="1"/>
  <c r="M80" i="1"/>
  <c r="M24" i="1" s="1"/>
  <c r="L80" i="1"/>
  <c r="L24" i="1" s="1"/>
  <c r="K80" i="1"/>
  <c r="K24" i="1" s="1"/>
  <c r="J80" i="1"/>
  <c r="J24" i="1" s="1"/>
  <c r="I80" i="1"/>
  <c r="I24" i="1" s="1"/>
  <c r="H80" i="1"/>
  <c r="H24" i="1" s="1"/>
  <c r="G80" i="1"/>
  <c r="G24" i="1" s="1"/>
  <c r="F80" i="1"/>
  <c r="F24" i="1" s="1"/>
  <c r="E80" i="1"/>
  <c r="E24" i="1" s="1"/>
  <c r="D80" i="1"/>
  <c r="D24" i="1" s="1"/>
  <c r="C80" i="1"/>
  <c r="C24" i="1" s="1"/>
  <c r="B80" i="1"/>
  <c r="B24" i="1" s="1"/>
  <c r="O47" i="1"/>
  <c r="O15" i="1" s="1"/>
  <c r="O21" i="1" s="1"/>
  <c r="O43" i="1" l="1"/>
  <c r="C39" i="1"/>
  <c r="D39" i="1"/>
  <c r="E39" i="1"/>
  <c r="F39" i="1"/>
  <c r="G39" i="1"/>
  <c r="H39" i="1"/>
  <c r="I39" i="1"/>
  <c r="J39" i="1"/>
  <c r="K39" i="1"/>
  <c r="L39" i="1"/>
  <c r="M39" i="1"/>
  <c r="N39" i="1"/>
  <c r="B39" i="1"/>
  <c r="N47" i="1" l="1"/>
  <c r="M47" i="1"/>
  <c r="M15" i="1" s="1"/>
  <c r="L47" i="1"/>
  <c r="L15" i="1" s="1"/>
  <c r="L21" i="1" s="1"/>
  <c r="K47" i="1"/>
  <c r="K15" i="1" s="1"/>
  <c r="K21" i="1" s="1"/>
  <c r="J47" i="1"/>
  <c r="J15" i="1" s="1"/>
  <c r="I47" i="1"/>
  <c r="I15" i="1" s="1"/>
  <c r="H47" i="1"/>
  <c r="H15" i="1" s="1"/>
  <c r="G47" i="1"/>
  <c r="G15" i="1" s="1"/>
  <c r="F47" i="1"/>
  <c r="E47" i="1"/>
  <c r="E15" i="1" s="1"/>
  <c r="E21" i="1" s="1"/>
  <c r="D47" i="1"/>
  <c r="D15" i="1" s="1"/>
  <c r="C47" i="1"/>
  <c r="C15" i="1" s="1"/>
  <c r="B15" i="1"/>
  <c r="N15" i="1"/>
  <c r="F15" i="1"/>
  <c r="F21" i="1" s="1"/>
  <c r="C10" i="1"/>
  <c r="D10" i="1" s="1"/>
  <c r="D43" i="1" l="1"/>
  <c r="D21" i="1"/>
  <c r="H43" i="1"/>
  <c r="H21" i="1"/>
  <c r="G43" i="1"/>
  <c r="G21" i="1"/>
  <c r="N43" i="1"/>
  <c r="N21" i="1"/>
  <c r="I43" i="1"/>
  <c r="I21" i="1"/>
  <c r="C21" i="1"/>
  <c r="C43" i="1"/>
  <c r="M43" i="1"/>
  <c r="M21" i="1"/>
  <c r="B21" i="1"/>
  <c r="B41" i="1" s="1"/>
  <c r="B43" i="1"/>
  <c r="J43" i="1"/>
  <c r="J21" i="1"/>
  <c r="K43" i="1"/>
  <c r="L43" i="1"/>
  <c r="E43" i="1"/>
  <c r="F43" i="1"/>
  <c r="E10" i="1"/>
  <c r="C12" i="1"/>
  <c r="C41" i="1" s="1"/>
  <c r="D12" i="1" s="1"/>
  <c r="D41" i="1" l="1"/>
  <c r="E12" i="1" s="1"/>
  <c r="F10" i="1"/>
  <c r="E41" i="1" l="1"/>
  <c r="F12" i="1" s="1"/>
  <c r="G10" i="1"/>
  <c r="F41" i="1" l="1"/>
  <c r="G12" i="1" s="1"/>
  <c r="H10" i="1"/>
  <c r="G41" i="1" l="1"/>
  <c r="H12" i="1" s="1"/>
  <c r="I10" i="1"/>
  <c r="H41" i="1" l="1"/>
  <c r="I12" i="1" s="1"/>
  <c r="J10" i="1"/>
  <c r="I41" i="1" l="1"/>
  <c r="J12" i="1" s="1"/>
  <c r="K10" i="1"/>
  <c r="J41" i="1" l="1"/>
  <c r="K12" i="1" s="1"/>
  <c r="L10" i="1"/>
  <c r="K41" i="1" l="1"/>
  <c r="L12" i="1" s="1"/>
  <c r="M10" i="1"/>
  <c r="L41" i="1" l="1"/>
  <c r="M12" i="1" s="1"/>
  <c r="N10" i="1"/>
  <c r="O10" i="1" s="1"/>
  <c r="M41" i="1" l="1"/>
  <c r="N12" i="1" s="1"/>
  <c r="N41" i="1" l="1"/>
  <c r="O12" i="1" s="1"/>
  <c r="O41" i="1" s="1"/>
</calcChain>
</file>

<file path=xl/comments1.xml><?xml version="1.0" encoding="utf-8"?>
<comments xmlns="http://schemas.openxmlformats.org/spreadsheetml/2006/main">
  <authors>
    <author/>
  </authors>
  <commentList>
    <comment ref="A15" authorId="0" shapeId="0">
      <text>
        <r>
          <rPr>
            <sz val="10"/>
            <color rgb="FF000000"/>
            <rFont val="Arial"/>
          </rPr>
          <t xml:space="preserve">Complete the debtors table below and this will automatically populate
</t>
        </r>
      </text>
    </comment>
  </commentList>
</comments>
</file>

<file path=xl/sharedStrings.xml><?xml version="1.0" encoding="utf-8"?>
<sst xmlns="http://schemas.openxmlformats.org/spreadsheetml/2006/main" count="84" uniqueCount="84">
  <si>
    <t>Opening Cash</t>
  </si>
  <si>
    <t>Cash Outflows</t>
  </si>
  <si>
    <t>Salaries</t>
  </si>
  <si>
    <t>PAYE/NI</t>
  </si>
  <si>
    <t>Rent / Rates / Utilities</t>
  </si>
  <si>
    <t>VAT</t>
  </si>
  <si>
    <t>Corporation Tax</t>
  </si>
  <si>
    <t>Loan repayments</t>
  </si>
  <si>
    <t>Software subscriptions</t>
  </si>
  <si>
    <t>Other overheads</t>
  </si>
  <si>
    <t>Other suppliers</t>
  </si>
  <si>
    <t>Other outflow 1</t>
  </si>
  <si>
    <t>Other outflow 2</t>
  </si>
  <si>
    <t>Total Outflows</t>
  </si>
  <si>
    <t>Closing Cash</t>
  </si>
  <si>
    <t>Cash Movement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</si>
  <si>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</si>
  <si>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</si>
  <si>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</si>
  <si>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</si>
  <si>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</si>
  <si>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</si>
  <si>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</si>
  <si>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</si>
  <si>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</si>
  <si>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</si>
  <si>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</si>
  <si>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</si>
  <si>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</si>
  <si>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</si>
  <si>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</si>
  <si>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</si>
  <si>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</si>
  <si>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</si>
  <si>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</si>
  <si>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</si>
  <si>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</si>
  <si>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</si>
  <si>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</si>
  <si>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</si>
  <si>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</si>
  <si>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</si>
  <si>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</si>
  <si>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</si>
  <si>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</si>
  <si>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</si>
  <si>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Customer Receipts Total</t>
  </si>
  <si>
    <t>Contractors</t>
  </si>
  <si>
    <t>Cash flow forecast</t>
  </si>
  <si>
    <t>Customer Receipts</t>
  </si>
  <si>
    <t>Direct debits</t>
  </si>
  <si>
    <t>Supplier Payments Total</t>
  </si>
  <si>
    <t>Supplier 1</t>
  </si>
  <si>
    <t>Supplier 2</t>
  </si>
  <si>
    <t>Supplier 3</t>
  </si>
  <si>
    <t>Supplier 4</t>
  </si>
  <si>
    <t>Supplier 5</t>
  </si>
  <si>
    <t>Supplier 6</t>
  </si>
  <si>
    <t>Supplier 7</t>
  </si>
  <si>
    <t>Supplier 8</t>
  </si>
  <si>
    <t>Supplier 9</t>
  </si>
  <si>
    <t>Supplier 10</t>
  </si>
  <si>
    <t>Supplier 11</t>
  </si>
  <si>
    <t>Supplier 12</t>
  </si>
  <si>
    <t>Supplier 13</t>
  </si>
  <si>
    <t>Supplier 14</t>
  </si>
  <si>
    <t>Supplier 15</t>
  </si>
  <si>
    <t>Supplier 16</t>
  </si>
  <si>
    <t>Supplier 17</t>
  </si>
  <si>
    <t>Supplier 18</t>
  </si>
  <si>
    <t>Supplier 19</t>
  </si>
  <si>
    <t>Supplier 20</t>
  </si>
  <si>
    <t>Supplier 21</t>
  </si>
  <si>
    <t>Supplier 22</t>
  </si>
  <si>
    <t>Supplier payments</t>
  </si>
  <si>
    <t>DO NOT OVERWRITE ANY CELL HIGHLIGHTED!</t>
  </si>
  <si>
    <t>Cash Inflows</t>
  </si>
  <si>
    <t>Interest</t>
  </si>
  <si>
    <t>Owners money introduced</t>
  </si>
  <si>
    <t>Loans introduced</t>
  </si>
  <si>
    <t>Grants received</t>
  </si>
  <si>
    <t>Total Inflows</t>
  </si>
  <si>
    <t>COMPANY NAME</t>
  </si>
  <si>
    <t>Week / Month commencing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</si>
</sst>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&quot; &quot;mmm&quot; &quot;yy"/>
    <numFmt numFmtId="165" formatCode="#,##0;[Red]\(#,##0\)"/>
    <numFmt numFmtId="166" formatCode="dd/mm/yy;@"/>
  </numFmts>
  <fonts count="5" x14ac:knownFonts="1">
    <font>
      <sz val="10"/>
      <color rgb="FF000000"/>
      <name val="Arial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FE2F3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/>
    <xf numFmtId="166" fontId="3" fillId="0" borderId="0" xfId="0" applyNumberFormat="1" applyFont="1" applyAlignment="1"/>
    <xf numFmtId="166" fontId="3" fillId="0" borderId="0" xfId="0" applyNumberFormat="1" applyFont="1"/>
    <xf numFmtId="0" fontId="3" fillId="3" borderId="0" xfId="0" applyFont="1" applyFill="1" applyAlignment="1"/>
    <xf numFmtId="165" fontId="3" fillId="3" borderId="0" xfId="0" applyNumberFormat="1" applyFont="1" applyFill="1" applyAlignment="1"/>
    <xf numFmtId="165" fontId="3" fillId="3" borderId="0" xfId="0" applyNumberFormat="1" applyFont="1" applyFill="1"/>
    <xf numFmtId="165" fontId="4" fillId="0" borderId="0" xfId="0" applyNumberFormat="1" applyFont="1"/>
    <xf numFmtId="0" fontId="4" fillId="2" borderId="0" xfId="0" applyFont="1" applyFill="1" applyAlignment="1"/>
    <xf numFmtId="165" fontId="4" fillId="2" borderId="0" xfId="0" applyNumberFormat="1" applyFont="1" applyFill="1"/>
    <xf numFmtId="0" fontId="4" fillId="0" borderId="0" xfId="0" applyFont="1" applyFill="1" applyAlignment="1"/>
    <xf numFmtId="165" fontId="4" fillId="0" borderId="0" xfId="0" applyNumberFormat="1" applyFont="1" applyFill="1"/>
    <xf numFmtId="0" fontId="2" fillId="0" borderId="0" xfId="0" applyFont="1" applyFill="1" applyAlignment="1"/>
    <xf numFmtId="0" fontId="3" fillId="2" borderId="0" xfId="0" applyFont="1" applyFill="1" applyAlignment="1"/>
    <xf numFmtId="165" fontId="3" fillId="2" borderId="0" xfId="0" applyNumberFormat="1" applyFont="1" applyFill="1"/>
    <xf numFmtId="165" fontId="4" fillId="2" borderId="0" xfId="0" applyNumberFormat="1" applyFont="1" applyFill="1" applyAlignment="1"/>
    <xf numFmtId="0" fontId="4" fillId="0" borderId="0" xfId="0" applyFont="1" applyAlignment="1"/>
    <xf numFmtId="165" fontId="4" fillId="0" borderId="0" xfId="0" applyNumberFormat="1" applyFont="1" applyAlignment="1"/>
    <xf numFmtId="0" fontId="3" fillId="4" borderId="0" xfId="0" applyFont="1" applyFill="1" applyAlignment="1"/>
    <xf numFmtId="165" fontId="3" fillId="4" borderId="0" xfId="0" applyNumberFormat="1" applyFont="1" applyFill="1"/>
    <xf numFmtId="0" fontId="3" fillId="0" borderId="0" xfId="0" applyFont="1" applyFill="1" applyAlignment="1"/>
    <xf numFmtId="165" fontId="3" fillId="0" borderId="0" xfId="0" applyNumberFormat="1" applyFont="1" applyFill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O102"/>
  <sheetViews>
    <sheetView tabSelected="1" zoomScaleNormal="100" workbookViewId="0">
      <selection activeCell="A19" sqref="A19"/>
    </sheetView>
  </sheetViews>
  <sheetFormatPr defaultColWidth="14.42578125" defaultRowHeight="15.75" customHeight="1" x14ac:dyDescent="0.3"/>
  <cols>
    <col min="1" max="1" width="44.28515625" style="2" bestFit="1" customWidth="1"/>
    <col min="2" max="15" width="10.28515625" style="2" customWidth="1"/>
    <col min="16" max="16384" width="14.42578125" style="2"/>
  </cols>
  <sheetData>
    <row r="1" spans="1:15" ht="15.75" customHeight="1" x14ac:dyDescent="0.3">
      <c r="A1" s="1" t="s">
        <v>82</v>
      </c>
    </row>
    <row r="3" spans="1:15" ht="15.75" customHeight="1" x14ac:dyDescent="0.3">
      <c r="A3" s="1" t="s">
        <v>48</v>
      </c>
    </row>
    <row r="4" spans="1:15" ht="15.75" customHeight="1" x14ac:dyDescent="0.3">
      <c r="A4" s="1"/>
    </row>
    <row r="5" spans="1:15" ht="15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customHeight="1" x14ac:dyDescent="0.3">
      <c r="A6" s="1"/>
    </row>
    <row r="7" spans="1:15" ht="15.75" customHeight="1" x14ac:dyDescent="0.3">
      <c r="A7" s="4" t="s">
        <v>75</v>
      </c>
      <c r="B7" s="5"/>
      <c r="C7" s="5"/>
      <c r="D7" s="5"/>
    </row>
    <row r="9" spans="1:15" ht="16.5" x14ac:dyDescent="0.3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5" ht="16.5" x14ac:dyDescent="0.3">
      <c r="A10" s="6" t="s">
        <v>83</v>
      </c>
      <c r="B10" s="9">
        <v>43906</v>
      </c>
      <c r="C10" s="10">
        <f t="shared" ref="C10:O10" si="0">B10+7</f>
        <v>43913</v>
      </c>
      <c r="D10" s="10">
        <f t="shared" si="0"/>
        <v>43920</v>
      </c>
      <c r="E10" s="10">
        <f t="shared" si="0"/>
        <v>43927</v>
      </c>
      <c r="F10" s="10">
        <f t="shared" si="0"/>
        <v>43934</v>
      </c>
      <c r="G10" s="10">
        <f t="shared" si="0"/>
        <v>43941</v>
      </c>
      <c r="H10" s="10">
        <f t="shared" si="0"/>
        <v>43948</v>
      </c>
      <c r="I10" s="10">
        <f t="shared" si="0"/>
        <v>43955</v>
      </c>
      <c r="J10" s="10">
        <f t="shared" si="0"/>
        <v>43962</v>
      </c>
      <c r="K10" s="10">
        <f t="shared" si="0"/>
        <v>43969</v>
      </c>
      <c r="L10" s="10">
        <f t="shared" si="0"/>
        <v>43976</v>
      </c>
      <c r="M10" s="10">
        <f t="shared" si="0"/>
        <v>43983</v>
      </c>
      <c r="N10" s="10">
        <f t="shared" si="0"/>
        <v>43990</v>
      </c>
      <c r="O10" s="10">
        <f t="shared" si="0"/>
        <v>43997</v>
      </c>
    </row>
    <row r="12" spans="1:15" ht="16.5" x14ac:dyDescent="0.3">
      <c r="A12" s="11" t="s">
        <v>0</v>
      </c>
      <c r="B12" s="12">
        <v>5272</v>
      </c>
      <c r="C12" s="13">
        <f t="shared" ref="C12:O12" si="1">B41</f>
        <v>10272</v>
      </c>
      <c r="D12" s="13">
        <f>C41</f>
        <v>9572</v>
      </c>
      <c r="E12" s="13">
        <f t="shared" si="1"/>
        <v>3072</v>
      </c>
      <c r="F12" s="13">
        <f t="shared" si="1"/>
        <v>922</v>
      </c>
      <c r="G12" s="13">
        <f t="shared" si="1"/>
        <v>6672</v>
      </c>
      <c r="H12" s="13">
        <f t="shared" si="1"/>
        <v>9972</v>
      </c>
      <c r="I12" s="13">
        <f t="shared" si="1"/>
        <v>3522</v>
      </c>
      <c r="J12" s="13">
        <f t="shared" si="1"/>
        <v>1622</v>
      </c>
      <c r="K12" s="13">
        <f t="shared" si="1"/>
        <v>2622</v>
      </c>
      <c r="L12" s="13">
        <f t="shared" si="1"/>
        <v>5372</v>
      </c>
      <c r="M12" s="13">
        <f t="shared" si="1"/>
        <v>1772</v>
      </c>
      <c r="N12" s="13">
        <f t="shared" si="1"/>
        <v>5272</v>
      </c>
      <c r="O12" s="13">
        <f t="shared" si="1"/>
        <v>3372</v>
      </c>
    </row>
    <row r="13" spans="1:15" ht="16.5" x14ac:dyDescent="0.3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6.5" x14ac:dyDescent="0.3">
      <c r="A14" s="1" t="s">
        <v>76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5" ht="16.5" x14ac:dyDescent="0.3">
      <c r="A15" s="15" t="s">
        <v>49</v>
      </c>
      <c r="B15" s="16">
        <f t="shared" ref="B15:O15" si="2">B47</f>
        <v>6000</v>
      </c>
      <c r="C15" s="16">
        <f t="shared" si="2"/>
        <v>2500</v>
      </c>
      <c r="D15" s="16">
        <f t="shared" si="2"/>
        <v>0</v>
      </c>
      <c r="E15" s="16">
        <f t="shared" si="2"/>
        <v>1000</v>
      </c>
      <c r="F15" s="16">
        <f t="shared" si="2"/>
        <v>8000</v>
      </c>
      <c r="G15" s="16">
        <f t="shared" si="2"/>
        <v>4500</v>
      </c>
      <c r="H15" s="16">
        <f t="shared" si="2"/>
        <v>3000</v>
      </c>
      <c r="I15" s="16">
        <f t="shared" si="2"/>
        <v>0</v>
      </c>
      <c r="J15" s="16">
        <f t="shared" si="2"/>
        <v>1000</v>
      </c>
      <c r="K15" s="16">
        <f t="shared" si="2"/>
        <v>4500</v>
      </c>
      <c r="L15" s="16">
        <f t="shared" si="2"/>
        <v>3000</v>
      </c>
      <c r="M15" s="16">
        <f t="shared" si="2"/>
        <v>6000</v>
      </c>
      <c r="N15" s="16">
        <f t="shared" si="2"/>
        <v>0</v>
      </c>
      <c r="O15" s="16">
        <f t="shared" si="2"/>
        <v>3000</v>
      </c>
    </row>
    <row r="16" spans="1:15" s="19" customFormat="1" ht="16.5" x14ac:dyDescent="0.3">
      <c r="A16" s="17" t="s">
        <v>77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s="19" customFormat="1" ht="16.5" x14ac:dyDescent="0.3">
      <c r="A17" s="17" t="s">
        <v>78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s="19" customFormat="1" ht="16.5" x14ac:dyDescent="0.3">
      <c r="A18" s="17" t="s">
        <v>79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s="19" customFormat="1" ht="16.5" x14ac:dyDescent="0.3">
      <c r="A19" s="17" t="s">
        <v>80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19" customFormat="1" ht="16.5" x14ac:dyDescent="0.3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s="19" customFormat="1" ht="16.5" x14ac:dyDescent="0.3">
      <c r="A21" s="20" t="s">
        <v>81</v>
      </c>
      <c r="B21" s="21">
        <f>SUM(B15:B19)</f>
        <v>6000</v>
      </c>
      <c r="C21" s="21">
        <f t="shared" ref="C21:O21" si="3">SUM(C15:C19)</f>
        <v>2500</v>
      </c>
      <c r="D21" s="21">
        <f t="shared" si="3"/>
        <v>0</v>
      </c>
      <c r="E21" s="21">
        <f t="shared" si="3"/>
        <v>1000</v>
      </c>
      <c r="F21" s="21">
        <f t="shared" si="3"/>
        <v>8000</v>
      </c>
      <c r="G21" s="21">
        <f t="shared" si="3"/>
        <v>4500</v>
      </c>
      <c r="H21" s="21">
        <f t="shared" si="3"/>
        <v>3000</v>
      </c>
      <c r="I21" s="21">
        <f t="shared" si="3"/>
        <v>0</v>
      </c>
      <c r="J21" s="21">
        <f t="shared" si="3"/>
        <v>1000</v>
      </c>
      <c r="K21" s="21">
        <f t="shared" si="3"/>
        <v>4500</v>
      </c>
      <c r="L21" s="21">
        <f t="shared" si="3"/>
        <v>3000</v>
      </c>
      <c r="M21" s="21">
        <f t="shared" si="3"/>
        <v>6000</v>
      </c>
      <c r="N21" s="21">
        <f t="shared" si="3"/>
        <v>0</v>
      </c>
      <c r="O21" s="21">
        <f t="shared" si="3"/>
        <v>3000</v>
      </c>
    </row>
    <row r="22" spans="1:15" ht="16.5" x14ac:dyDescent="0.3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5" ht="16.5" x14ac:dyDescent="0.3">
      <c r="A23" s="6" t="s">
        <v>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5" ht="16.5" x14ac:dyDescent="0.3">
      <c r="A24" s="15" t="s">
        <v>74</v>
      </c>
      <c r="B24" s="22">
        <f t="shared" ref="B24:O24" si="4">+B80</f>
        <v>1000</v>
      </c>
      <c r="C24" s="22">
        <f t="shared" si="4"/>
        <v>3000</v>
      </c>
      <c r="D24" s="22">
        <f t="shared" si="4"/>
        <v>0</v>
      </c>
      <c r="E24" s="22">
        <f t="shared" si="4"/>
        <v>0</v>
      </c>
      <c r="F24" s="22">
        <f t="shared" si="4"/>
        <v>2250</v>
      </c>
      <c r="G24" s="22">
        <f t="shared" si="4"/>
        <v>0</v>
      </c>
      <c r="H24" s="22">
        <f t="shared" si="4"/>
        <v>3000</v>
      </c>
      <c r="I24" s="22">
        <f t="shared" si="4"/>
        <v>1750</v>
      </c>
      <c r="J24" s="22">
        <f t="shared" si="4"/>
        <v>0</v>
      </c>
      <c r="K24" s="22">
        <f t="shared" si="4"/>
        <v>750</v>
      </c>
      <c r="L24" s="22">
        <f t="shared" si="4"/>
        <v>1500</v>
      </c>
      <c r="M24" s="22">
        <f t="shared" si="4"/>
        <v>1000</v>
      </c>
      <c r="N24" s="22">
        <f t="shared" si="4"/>
        <v>1750</v>
      </c>
      <c r="O24" s="22">
        <f t="shared" si="4"/>
        <v>1250</v>
      </c>
    </row>
    <row r="25" spans="1:15" ht="16.5" x14ac:dyDescent="0.3">
      <c r="A25" s="23" t="s">
        <v>2</v>
      </c>
      <c r="D25" s="2">
        <v>4000</v>
      </c>
      <c r="H25" s="2">
        <v>4000</v>
      </c>
      <c r="L25" s="2">
        <v>4000</v>
      </c>
    </row>
    <row r="26" spans="1:15" ht="16.5" x14ac:dyDescent="0.3">
      <c r="A26" s="23" t="s">
        <v>3</v>
      </c>
      <c r="B26" s="14"/>
      <c r="C26" s="14"/>
      <c r="D26" s="14"/>
      <c r="E26" s="14"/>
      <c r="F26" s="14"/>
      <c r="G26" s="24">
        <v>1000</v>
      </c>
      <c r="H26" s="14"/>
      <c r="I26" s="14"/>
      <c r="J26" s="14"/>
      <c r="K26" s="24">
        <v>1000</v>
      </c>
      <c r="L26" s="14"/>
      <c r="M26" s="14"/>
      <c r="N26" s="14"/>
    </row>
    <row r="27" spans="1:15" ht="16.5" x14ac:dyDescent="0.3">
      <c r="A27" s="23" t="s">
        <v>47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5" ht="16.5" x14ac:dyDescent="0.3">
      <c r="A28" s="23" t="s">
        <v>4</v>
      </c>
      <c r="B28" s="14"/>
      <c r="C28" s="14"/>
      <c r="D28" s="24">
        <v>1500</v>
      </c>
      <c r="E28" s="14"/>
      <c r="F28" s="14"/>
      <c r="G28" s="14"/>
      <c r="H28" s="24">
        <v>1500</v>
      </c>
      <c r="I28" s="14"/>
      <c r="J28" s="14"/>
      <c r="K28" s="14"/>
      <c r="L28" s="14"/>
      <c r="M28" s="24">
        <v>1500</v>
      </c>
      <c r="N28" s="14"/>
    </row>
    <row r="29" spans="1:15" ht="16.5" x14ac:dyDescent="0.3">
      <c r="A29" s="23" t="s">
        <v>5</v>
      </c>
      <c r="B29" s="14"/>
      <c r="C29" s="14"/>
      <c r="D29" s="14"/>
      <c r="E29" s="24">
        <v>3000</v>
      </c>
      <c r="F29" s="14"/>
      <c r="G29" s="14"/>
      <c r="H29" s="14"/>
      <c r="I29" s="14"/>
      <c r="J29" s="14"/>
      <c r="K29" s="14"/>
      <c r="L29" s="14"/>
      <c r="M29" s="14"/>
      <c r="N29" s="14"/>
    </row>
    <row r="30" spans="1:15" ht="16.5" x14ac:dyDescent="0.3">
      <c r="A30" s="23" t="s">
        <v>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5" ht="16.5" x14ac:dyDescent="0.3">
      <c r="A31" s="23" t="s">
        <v>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5" ht="16.5" x14ac:dyDescent="0.3">
      <c r="A32" s="23" t="s">
        <v>8</v>
      </c>
      <c r="B32" s="14"/>
      <c r="C32" s="24">
        <v>200</v>
      </c>
      <c r="D32" s="14"/>
      <c r="E32" s="24">
        <v>150</v>
      </c>
      <c r="F32" s="14"/>
      <c r="G32" s="24">
        <v>200</v>
      </c>
      <c r="H32" s="14"/>
      <c r="I32" s="24">
        <v>150</v>
      </c>
      <c r="J32" s="14"/>
      <c r="K32" s="14"/>
      <c r="L32" s="24">
        <v>200</v>
      </c>
      <c r="M32" s="14"/>
      <c r="N32" s="24">
        <v>150</v>
      </c>
    </row>
    <row r="33" spans="1:15" ht="16.5" x14ac:dyDescent="0.3">
      <c r="A33" s="23" t="s">
        <v>50</v>
      </c>
      <c r="B33" s="14"/>
      <c r="C33" s="24"/>
      <c r="D33" s="14">
        <v>500</v>
      </c>
      <c r="E33" s="24"/>
      <c r="F33" s="14"/>
      <c r="G33" s="24"/>
      <c r="H33" s="14">
        <v>450</v>
      </c>
      <c r="I33" s="24"/>
      <c r="J33" s="14"/>
      <c r="K33" s="14"/>
      <c r="L33" s="24">
        <v>400</v>
      </c>
      <c r="M33" s="14"/>
      <c r="N33" s="24"/>
    </row>
    <row r="34" spans="1:15" ht="16.5" x14ac:dyDescent="0.3">
      <c r="A34" s="23" t="s">
        <v>9</v>
      </c>
      <c r="B34" s="14"/>
      <c r="C34" s="14"/>
      <c r="D34" s="14">
        <v>500</v>
      </c>
      <c r="E34" s="14"/>
      <c r="F34" s="14"/>
      <c r="G34" s="14"/>
      <c r="H34" s="14">
        <v>500</v>
      </c>
      <c r="I34" s="14"/>
      <c r="J34" s="14"/>
      <c r="K34" s="14"/>
      <c r="L34" s="14">
        <v>500</v>
      </c>
      <c r="M34" s="14"/>
      <c r="N34" s="14"/>
    </row>
    <row r="35" spans="1:15" ht="16.5" x14ac:dyDescent="0.3">
      <c r="A35" s="23" t="s">
        <v>10</v>
      </c>
      <c r="B35" s="2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5" ht="16.5" x14ac:dyDescent="0.3">
      <c r="A36" s="23" t="s">
        <v>11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5" ht="16.5" x14ac:dyDescent="0.3">
      <c r="A37" s="23" t="s">
        <v>12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5" ht="16.5" x14ac:dyDescent="0.3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5" ht="16.5" x14ac:dyDescent="0.3">
      <c r="A39" s="20" t="s">
        <v>13</v>
      </c>
      <c r="B39" s="21">
        <f t="shared" ref="B39:O39" si="5">SUM(B24:B37)</f>
        <v>1000</v>
      </c>
      <c r="C39" s="21">
        <f t="shared" si="5"/>
        <v>3200</v>
      </c>
      <c r="D39" s="21">
        <f t="shared" si="5"/>
        <v>6500</v>
      </c>
      <c r="E39" s="21">
        <f t="shared" si="5"/>
        <v>3150</v>
      </c>
      <c r="F39" s="21">
        <f t="shared" si="5"/>
        <v>2250</v>
      </c>
      <c r="G39" s="21">
        <f t="shared" si="5"/>
        <v>1200</v>
      </c>
      <c r="H39" s="21">
        <f t="shared" si="5"/>
        <v>9450</v>
      </c>
      <c r="I39" s="21">
        <f t="shared" si="5"/>
        <v>1900</v>
      </c>
      <c r="J39" s="21">
        <f t="shared" si="5"/>
        <v>0</v>
      </c>
      <c r="K39" s="21">
        <f t="shared" si="5"/>
        <v>1750</v>
      </c>
      <c r="L39" s="21">
        <f t="shared" si="5"/>
        <v>6600</v>
      </c>
      <c r="M39" s="21">
        <f t="shared" si="5"/>
        <v>2500</v>
      </c>
      <c r="N39" s="21">
        <f t="shared" si="5"/>
        <v>1900</v>
      </c>
      <c r="O39" s="21">
        <f t="shared" si="5"/>
        <v>1250</v>
      </c>
    </row>
    <row r="40" spans="1:15" ht="16.5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5" ht="16.5" x14ac:dyDescent="0.3">
      <c r="A41" s="25" t="s">
        <v>14</v>
      </c>
      <c r="B41" s="26">
        <f>B12+B21-B39</f>
        <v>10272</v>
      </c>
      <c r="C41" s="26">
        <f>C12+C21-C39</f>
        <v>9572</v>
      </c>
      <c r="D41" s="26">
        <f t="shared" ref="D41:O41" si="6">D12+D21-D39</f>
        <v>3072</v>
      </c>
      <c r="E41" s="26">
        <f t="shared" si="6"/>
        <v>922</v>
      </c>
      <c r="F41" s="26">
        <f t="shared" si="6"/>
        <v>6672</v>
      </c>
      <c r="G41" s="26">
        <f t="shared" si="6"/>
        <v>9972</v>
      </c>
      <c r="H41" s="26">
        <f t="shared" si="6"/>
        <v>3522</v>
      </c>
      <c r="I41" s="26">
        <f t="shared" si="6"/>
        <v>1622</v>
      </c>
      <c r="J41" s="26">
        <f t="shared" si="6"/>
        <v>2622</v>
      </c>
      <c r="K41" s="26">
        <f t="shared" si="6"/>
        <v>5372</v>
      </c>
      <c r="L41" s="26">
        <f t="shared" si="6"/>
        <v>1772</v>
      </c>
      <c r="M41" s="26">
        <f t="shared" si="6"/>
        <v>5272</v>
      </c>
      <c r="N41" s="26">
        <f t="shared" si="6"/>
        <v>3372</v>
      </c>
      <c r="O41" s="26">
        <f t="shared" si="6"/>
        <v>5122</v>
      </c>
    </row>
    <row r="42" spans="1:15" s="19" customFormat="1" ht="16.5" x14ac:dyDescent="0.3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5" ht="16.5" x14ac:dyDescent="0.3">
      <c r="A43" s="20" t="s">
        <v>15</v>
      </c>
      <c r="B43" s="21">
        <f>B15-B39</f>
        <v>5000</v>
      </c>
      <c r="C43" s="21">
        <f>C15-C39</f>
        <v>-700</v>
      </c>
      <c r="D43" s="21">
        <f t="shared" ref="D43:O43" si="7">D15-D39</f>
        <v>-6500</v>
      </c>
      <c r="E43" s="21">
        <f t="shared" si="7"/>
        <v>-2150</v>
      </c>
      <c r="F43" s="21">
        <f t="shared" si="7"/>
        <v>5750</v>
      </c>
      <c r="G43" s="21">
        <f t="shared" si="7"/>
        <v>3300</v>
      </c>
      <c r="H43" s="21">
        <f t="shared" si="7"/>
        <v>-6450</v>
      </c>
      <c r="I43" s="21">
        <f t="shared" si="7"/>
        <v>-1900</v>
      </c>
      <c r="J43" s="21">
        <f t="shared" si="7"/>
        <v>1000</v>
      </c>
      <c r="K43" s="21">
        <f t="shared" si="7"/>
        <v>2750</v>
      </c>
      <c r="L43" s="21">
        <f t="shared" si="7"/>
        <v>-3600</v>
      </c>
      <c r="M43" s="21">
        <f t="shared" si="7"/>
        <v>3500</v>
      </c>
      <c r="N43" s="21">
        <f t="shared" si="7"/>
        <v>-1900</v>
      </c>
      <c r="O43" s="21">
        <f t="shared" si="7"/>
        <v>1750</v>
      </c>
    </row>
    <row r="44" spans="1:15" ht="16.5" x14ac:dyDescent="0.3">
      <c r="A44" s="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6" spans="1:15" ht="16.5" x14ac:dyDescent="0.3">
      <c r="B46" s="9">
        <v>43906</v>
      </c>
      <c r="C46" s="10">
        <f t="shared" ref="C46" si="8">B46+7</f>
        <v>43913</v>
      </c>
      <c r="D46" s="10">
        <f t="shared" ref="D46" si="9">C46+7</f>
        <v>43920</v>
      </c>
      <c r="E46" s="10">
        <f t="shared" ref="E46" si="10">D46+7</f>
        <v>43927</v>
      </c>
      <c r="F46" s="10">
        <f t="shared" ref="F46" si="11">E46+7</f>
        <v>43934</v>
      </c>
      <c r="G46" s="10">
        <f t="shared" ref="G46" si="12">F46+7</f>
        <v>43941</v>
      </c>
      <c r="H46" s="10">
        <f t="shared" ref="H46" si="13">G46+7</f>
        <v>43948</v>
      </c>
      <c r="I46" s="10">
        <f t="shared" ref="I46" si="14">H46+7</f>
        <v>43955</v>
      </c>
      <c r="J46" s="10">
        <f t="shared" ref="J46" si="15">I46+7</f>
        <v>43962</v>
      </c>
      <c r="K46" s="10">
        <f t="shared" ref="K46" si="16">J46+7</f>
        <v>43969</v>
      </c>
      <c r="L46" s="10">
        <f t="shared" ref="L46" si="17">K46+7</f>
        <v>43976</v>
      </c>
      <c r="M46" s="10">
        <f t="shared" ref="M46" si="18">L46+7</f>
        <v>43983</v>
      </c>
      <c r="N46" s="10">
        <f t="shared" ref="N46" si="19">M46+7</f>
        <v>43990</v>
      </c>
      <c r="O46" s="10">
        <f t="shared" ref="O46" si="20">N46+7</f>
        <v>43997</v>
      </c>
    </row>
    <row r="47" spans="1:15" ht="16.5" x14ac:dyDescent="0.3">
      <c r="A47" s="20" t="s">
        <v>46</v>
      </c>
      <c r="B47" s="21">
        <f>SUM(B48:B77)</f>
        <v>6000</v>
      </c>
      <c r="C47" s="21">
        <f t="shared" ref="C47:O47" si="21">SUM(C48:C77)</f>
        <v>2500</v>
      </c>
      <c r="D47" s="21">
        <f t="shared" si="21"/>
        <v>0</v>
      </c>
      <c r="E47" s="21">
        <f t="shared" si="21"/>
        <v>1000</v>
      </c>
      <c r="F47" s="21">
        <f t="shared" si="21"/>
        <v>8000</v>
      </c>
      <c r="G47" s="21">
        <f t="shared" si="21"/>
        <v>4500</v>
      </c>
      <c r="H47" s="21">
        <f t="shared" si="21"/>
        <v>3000</v>
      </c>
      <c r="I47" s="21">
        <f t="shared" si="21"/>
        <v>0</v>
      </c>
      <c r="J47" s="21">
        <f t="shared" si="21"/>
        <v>1000</v>
      </c>
      <c r="K47" s="21">
        <f t="shared" si="21"/>
        <v>4500</v>
      </c>
      <c r="L47" s="21">
        <f t="shared" si="21"/>
        <v>3000</v>
      </c>
      <c r="M47" s="21">
        <f t="shared" si="21"/>
        <v>6000</v>
      </c>
      <c r="N47" s="21">
        <f t="shared" si="21"/>
        <v>0</v>
      </c>
      <c r="O47" s="21">
        <f t="shared" si="21"/>
        <v>3000</v>
      </c>
    </row>
    <row r="48" spans="1:15" ht="16.5" x14ac:dyDescent="0.3">
      <c r="A48" s="23" t="s">
        <v>16</v>
      </c>
      <c r="B48" s="24">
        <v>2000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>
        <v>2000</v>
      </c>
      <c r="N48" s="24"/>
    </row>
    <row r="49" spans="1:15" ht="16.5" x14ac:dyDescent="0.3">
      <c r="A49" s="23" t="s">
        <v>17</v>
      </c>
      <c r="B49" s="24">
        <v>3000</v>
      </c>
      <c r="C49" s="24"/>
      <c r="D49" s="24"/>
      <c r="E49" s="24"/>
      <c r="F49" s="24"/>
      <c r="G49" s="24"/>
      <c r="H49" s="24">
        <v>3000</v>
      </c>
      <c r="I49" s="24"/>
      <c r="J49" s="24"/>
      <c r="K49" s="24"/>
      <c r="L49" s="24">
        <v>3000</v>
      </c>
      <c r="M49" s="24"/>
      <c r="N49" s="24"/>
    </row>
    <row r="50" spans="1:15" ht="16.5" x14ac:dyDescent="0.3">
      <c r="A50" s="23" t="s">
        <v>18</v>
      </c>
      <c r="B50" s="24">
        <v>1000</v>
      </c>
      <c r="C50" s="24"/>
      <c r="D50" s="24"/>
      <c r="E50" s="24">
        <v>1000</v>
      </c>
      <c r="F50" s="24"/>
      <c r="G50" s="24"/>
      <c r="H50" s="24"/>
      <c r="I50" s="24"/>
      <c r="J50" s="24">
        <v>1000</v>
      </c>
      <c r="K50" s="24"/>
      <c r="L50" s="24"/>
      <c r="M50" s="24"/>
      <c r="N50" s="24"/>
      <c r="O50" s="2">
        <v>1000</v>
      </c>
    </row>
    <row r="51" spans="1:15" ht="16.5" x14ac:dyDescent="0.3">
      <c r="A51" s="23" t="s">
        <v>19</v>
      </c>
      <c r="B51" s="24"/>
      <c r="C51" s="24">
        <v>2500</v>
      </c>
      <c r="D51" s="24"/>
      <c r="E51" s="24"/>
      <c r="F51" s="24"/>
      <c r="G51" s="24">
        <v>2500</v>
      </c>
      <c r="H51" s="24"/>
      <c r="I51" s="24"/>
      <c r="J51" s="24"/>
      <c r="K51" s="24">
        <v>2500</v>
      </c>
      <c r="L51" s="24"/>
      <c r="M51" s="24"/>
      <c r="N51" s="24"/>
    </row>
    <row r="52" spans="1:15" ht="16.5" x14ac:dyDescent="0.3">
      <c r="A52" s="23" t="s">
        <v>20</v>
      </c>
      <c r="B52" s="24"/>
      <c r="C52" s="24"/>
      <c r="D52" s="24"/>
      <c r="E52" s="24"/>
      <c r="F52" s="24">
        <v>8000</v>
      </c>
      <c r="G52" s="24"/>
      <c r="H52" s="24"/>
      <c r="I52" s="24"/>
      <c r="J52" s="24"/>
      <c r="K52" s="24"/>
      <c r="L52" s="24"/>
      <c r="M52" s="24">
        <v>4000</v>
      </c>
      <c r="N52" s="24"/>
    </row>
    <row r="53" spans="1:15" ht="16.5" x14ac:dyDescent="0.3">
      <c r="A53" s="23" t="s">
        <v>21</v>
      </c>
      <c r="B53" s="24"/>
      <c r="C53" s="24"/>
      <c r="D53" s="24"/>
      <c r="E53" s="24"/>
      <c r="F53" s="24"/>
      <c r="G53" s="24">
        <v>2000</v>
      </c>
      <c r="H53" s="24"/>
      <c r="I53" s="24"/>
      <c r="J53" s="24"/>
      <c r="K53" s="24">
        <v>2000</v>
      </c>
      <c r="L53" s="24"/>
      <c r="M53" s="24"/>
      <c r="N53" s="24"/>
    </row>
    <row r="54" spans="1:15" ht="16.5" x14ac:dyDescent="0.3">
      <c r="A54" s="23" t="s">
        <v>22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">
        <v>2000</v>
      </c>
    </row>
    <row r="55" spans="1:15" ht="16.5" x14ac:dyDescent="0.3">
      <c r="A55" s="23" t="s">
        <v>23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5" ht="16.5" hidden="1" x14ac:dyDescent="0.3">
      <c r="A56" s="23" t="s">
        <v>24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5" ht="16.5" hidden="1" x14ac:dyDescent="0.3">
      <c r="A57" s="23" t="s">
        <v>25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5" ht="16.5" hidden="1" x14ac:dyDescent="0.3">
      <c r="A58" s="23" t="s">
        <v>26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5" ht="16.5" hidden="1" x14ac:dyDescent="0.3">
      <c r="A59" s="23" t="s">
        <v>27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5" ht="16.5" hidden="1" x14ac:dyDescent="0.3">
      <c r="A60" s="23" t="s">
        <v>28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5" ht="16.5" hidden="1" x14ac:dyDescent="0.3">
      <c r="A61" s="23" t="s">
        <v>29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5" ht="16.5" hidden="1" x14ac:dyDescent="0.3">
      <c r="A62" s="23" t="s">
        <v>30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5" ht="16.5" hidden="1" x14ac:dyDescent="0.3">
      <c r="A63" s="23" t="s">
        <v>31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5" ht="16.5" hidden="1" x14ac:dyDescent="0.3">
      <c r="A64" s="23" t="s">
        <v>32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5" ht="16.5" hidden="1" x14ac:dyDescent="0.3">
      <c r="A65" s="23" t="s">
        <v>33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5" ht="16.5" hidden="1" x14ac:dyDescent="0.3">
      <c r="A66" s="23" t="s">
        <v>34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5" ht="16.5" hidden="1" x14ac:dyDescent="0.3">
      <c r="A67" s="23" t="s">
        <v>35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5" ht="16.5" hidden="1" x14ac:dyDescent="0.3">
      <c r="A68" s="23" t="s">
        <v>36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1:15" ht="16.5" hidden="1" x14ac:dyDescent="0.3">
      <c r="A69" s="23" t="s">
        <v>37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5" ht="16.5" hidden="1" x14ac:dyDescent="0.3">
      <c r="A70" s="23" t="s">
        <v>38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1:15" ht="16.5" hidden="1" x14ac:dyDescent="0.3">
      <c r="A71" s="23" t="s">
        <v>39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5" ht="16.5" hidden="1" x14ac:dyDescent="0.3">
      <c r="A72" s="23" t="s">
        <v>40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5" ht="16.5" hidden="1" x14ac:dyDescent="0.3">
      <c r="A73" s="23" t="s">
        <v>41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5" ht="16.5" hidden="1" x14ac:dyDescent="0.3">
      <c r="A74" s="23" t="s">
        <v>42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5" ht="16.5" hidden="1" x14ac:dyDescent="0.3">
      <c r="A75" s="23" t="s">
        <v>43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15" ht="16.5" hidden="1" x14ac:dyDescent="0.3">
      <c r="A76" s="23" t="s">
        <v>44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5" ht="16.5" hidden="1" x14ac:dyDescent="0.3">
      <c r="A77" s="23" t="s">
        <v>45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9" spans="1:15" ht="15.75" customHeight="1" x14ac:dyDescent="0.3">
      <c r="B79" s="9">
        <v>43906</v>
      </c>
      <c r="C79" s="10">
        <f t="shared" ref="C79" si="22">B79+7</f>
        <v>43913</v>
      </c>
      <c r="D79" s="10">
        <f t="shared" ref="D79" si="23">C79+7</f>
        <v>43920</v>
      </c>
      <c r="E79" s="10">
        <f t="shared" ref="E79" si="24">D79+7</f>
        <v>43927</v>
      </c>
      <c r="F79" s="10">
        <f t="shared" ref="F79" si="25">E79+7</f>
        <v>43934</v>
      </c>
      <c r="G79" s="10">
        <f t="shared" ref="G79" si="26">F79+7</f>
        <v>43941</v>
      </c>
      <c r="H79" s="10">
        <f t="shared" ref="H79" si="27">G79+7</f>
        <v>43948</v>
      </c>
      <c r="I79" s="10">
        <f t="shared" ref="I79" si="28">H79+7</f>
        <v>43955</v>
      </c>
      <c r="J79" s="10">
        <f t="shared" ref="J79" si="29">I79+7</f>
        <v>43962</v>
      </c>
      <c r="K79" s="10">
        <f t="shared" ref="K79" si="30">J79+7</f>
        <v>43969</v>
      </c>
      <c r="L79" s="10">
        <f t="shared" ref="L79" si="31">K79+7</f>
        <v>43976</v>
      </c>
      <c r="M79" s="10">
        <f t="shared" ref="M79" si="32">L79+7</f>
        <v>43983</v>
      </c>
      <c r="N79" s="10">
        <f t="shared" ref="N79" si="33">M79+7</f>
        <v>43990</v>
      </c>
      <c r="O79" s="10">
        <f t="shared" ref="O79" si="34">N79+7</f>
        <v>43997</v>
      </c>
    </row>
    <row r="80" spans="1:15" ht="15.75" customHeight="1" x14ac:dyDescent="0.3">
      <c r="A80" s="20" t="s">
        <v>51</v>
      </c>
      <c r="B80" s="21">
        <f t="shared" ref="B80:O80" si="35">SUM(B81:B110)</f>
        <v>1000</v>
      </c>
      <c r="C80" s="21">
        <f t="shared" si="35"/>
        <v>3000</v>
      </c>
      <c r="D80" s="21">
        <f t="shared" si="35"/>
        <v>0</v>
      </c>
      <c r="E80" s="21">
        <f t="shared" si="35"/>
        <v>0</v>
      </c>
      <c r="F80" s="21">
        <f t="shared" si="35"/>
        <v>2250</v>
      </c>
      <c r="G80" s="21">
        <f t="shared" si="35"/>
        <v>0</v>
      </c>
      <c r="H80" s="21">
        <f t="shared" si="35"/>
        <v>3000</v>
      </c>
      <c r="I80" s="21">
        <f t="shared" si="35"/>
        <v>1750</v>
      </c>
      <c r="J80" s="21">
        <f t="shared" si="35"/>
        <v>0</v>
      </c>
      <c r="K80" s="21">
        <f t="shared" si="35"/>
        <v>750</v>
      </c>
      <c r="L80" s="21">
        <f t="shared" si="35"/>
        <v>1500</v>
      </c>
      <c r="M80" s="21">
        <f t="shared" si="35"/>
        <v>1000</v>
      </c>
      <c r="N80" s="21">
        <f t="shared" si="35"/>
        <v>1750</v>
      </c>
      <c r="O80" s="21">
        <f t="shared" si="35"/>
        <v>1250</v>
      </c>
    </row>
    <row r="81" spans="1:15" ht="15.75" customHeight="1" x14ac:dyDescent="0.3">
      <c r="A81" s="2" t="s">
        <v>52</v>
      </c>
      <c r="B81" s="2">
        <v>1000</v>
      </c>
      <c r="C81" s="2">
        <v>1500</v>
      </c>
      <c r="H81" s="2">
        <v>2000</v>
      </c>
      <c r="K81" s="2">
        <v>750</v>
      </c>
      <c r="M81" s="2">
        <v>1000</v>
      </c>
    </row>
    <row r="82" spans="1:15" ht="15.75" customHeight="1" x14ac:dyDescent="0.3">
      <c r="A82" s="2" t="s">
        <v>53</v>
      </c>
      <c r="C82" s="2">
        <v>500</v>
      </c>
      <c r="H82" s="2">
        <v>1000</v>
      </c>
      <c r="L82" s="2">
        <v>1000</v>
      </c>
    </row>
    <row r="83" spans="1:15" ht="15.75" customHeight="1" x14ac:dyDescent="0.3">
      <c r="A83" s="2" t="s">
        <v>54</v>
      </c>
      <c r="C83" s="2">
        <v>1000</v>
      </c>
      <c r="N83" s="2">
        <v>750</v>
      </c>
    </row>
    <row r="84" spans="1:15" ht="15.75" customHeight="1" x14ac:dyDescent="0.3">
      <c r="A84" s="2" t="s">
        <v>55</v>
      </c>
      <c r="O84" s="2">
        <v>500</v>
      </c>
    </row>
    <row r="85" spans="1:15" ht="15.75" customHeight="1" x14ac:dyDescent="0.3">
      <c r="A85" s="2" t="s">
        <v>56</v>
      </c>
      <c r="F85" s="2">
        <v>500</v>
      </c>
      <c r="L85" s="2">
        <v>500</v>
      </c>
    </row>
    <row r="86" spans="1:15" ht="15.75" customHeight="1" x14ac:dyDescent="0.3">
      <c r="A86" s="2" t="s">
        <v>57</v>
      </c>
      <c r="F86" s="2">
        <v>1000</v>
      </c>
      <c r="I86" s="2">
        <v>1250</v>
      </c>
      <c r="N86" s="2">
        <v>1000</v>
      </c>
    </row>
    <row r="87" spans="1:15" ht="15.75" customHeight="1" x14ac:dyDescent="0.3">
      <c r="A87" s="2" t="s">
        <v>58</v>
      </c>
      <c r="I87" s="2">
        <v>500</v>
      </c>
      <c r="O87" s="2">
        <v>750</v>
      </c>
    </row>
    <row r="88" spans="1:15" ht="15.75" customHeight="1" x14ac:dyDescent="0.3">
      <c r="A88" s="2" t="s">
        <v>59</v>
      </c>
      <c r="F88" s="2">
        <v>750</v>
      </c>
    </row>
    <row r="89" spans="1:15" ht="15.75" hidden="1" customHeight="1" x14ac:dyDescent="0.3">
      <c r="A89" s="2" t="s">
        <v>60</v>
      </c>
    </row>
    <row r="90" spans="1:15" ht="15.75" hidden="1" customHeight="1" x14ac:dyDescent="0.3">
      <c r="A90" s="2" t="s">
        <v>61</v>
      </c>
    </row>
    <row r="91" spans="1:15" ht="15.75" hidden="1" customHeight="1" x14ac:dyDescent="0.3">
      <c r="A91" s="2" t="s">
        <v>62</v>
      </c>
    </row>
    <row r="92" spans="1:15" ht="15.75" hidden="1" customHeight="1" x14ac:dyDescent="0.3">
      <c r="A92" s="2" t="s">
        <v>63</v>
      </c>
    </row>
    <row r="93" spans="1:15" ht="15.75" hidden="1" customHeight="1" x14ac:dyDescent="0.3">
      <c r="A93" s="2" t="s">
        <v>64</v>
      </c>
    </row>
    <row r="94" spans="1:15" ht="15.75" hidden="1" customHeight="1" x14ac:dyDescent="0.3">
      <c r="A94" s="2" t="s">
        <v>65</v>
      </c>
    </row>
    <row r="95" spans="1:15" ht="15.75" hidden="1" customHeight="1" x14ac:dyDescent="0.3">
      <c r="A95" s="2" t="s">
        <v>66</v>
      </c>
    </row>
    <row r="96" spans="1:15" ht="15.75" hidden="1" customHeight="1" x14ac:dyDescent="0.3">
      <c r="A96" s="2" t="s">
        <v>67</v>
      </c>
    </row>
    <row r="97" spans="1:1" ht="15.75" hidden="1" customHeight="1" x14ac:dyDescent="0.3">
      <c r="A97" s="2" t="s">
        <v>68</v>
      </c>
    </row>
    <row r="98" spans="1:1" ht="15.75" hidden="1" customHeight="1" x14ac:dyDescent="0.3">
      <c r="A98" s="2" t="s">
        <v>69</v>
      </c>
    </row>
    <row r="99" spans="1:1" ht="15.75" hidden="1" customHeight="1" x14ac:dyDescent="0.3">
      <c r="A99" s="2" t="s">
        <v>70</v>
      </c>
    </row>
    <row r="100" spans="1:1" ht="15.75" hidden="1" customHeight="1" x14ac:dyDescent="0.3">
      <c r="A100" s="2" t="s">
        <v>71</v>
      </c>
    </row>
    <row r="101" spans="1:1" ht="15.75" hidden="1" customHeight="1" x14ac:dyDescent="0.3">
      <c r="A101" s="2" t="s">
        <v>72</v>
      </c>
    </row>
    <row r="102" spans="1:1" ht="15.75" hidden="1" customHeight="1" x14ac:dyDescent="0.3">
      <c r="A102" s="2" t="s">
        <v>73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Telford</dc:creator>
  <cp:lastModifiedBy>Chris Bond</cp:lastModifiedBy>
  <dcterms:created xsi:type="dcterms:W3CDTF">2020-03-17T23:47:27Z</dcterms:created>
  <dcterms:modified xsi:type="dcterms:W3CDTF">2020-03-22T12:26:42Z</dcterms:modified>
</cp:coreProperties>
</file>